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0" yWindow="0" windowWidth="28800" windowHeight="11535"/>
  </bookViews>
  <sheets>
    <sheet name="Лист1" sheetId="1" r:id="rId1"/>
  </sheets>
  <definedNames>
    <definedName name="_xlnm.Print_Area" localSheetId="0">Лист1!$A$1:$C$87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B11" i="1"/>
  <c r="C22" i="1" l="1"/>
  <c r="C21" i="1"/>
  <c r="C20" i="1"/>
  <c r="C7" i="1"/>
  <c r="C6" i="1" s="1"/>
  <c r="C8" i="1"/>
  <c r="B6" i="1"/>
  <c r="C16" i="1"/>
  <c r="C15" i="1"/>
  <c r="C3" i="1" s="1"/>
  <c r="C14" i="1"/>
  <c r="C13" i="1"/>
  <c r="C9" i="1"/>
  <c r="B3" i="1" l="1"/>
  <c r="C17" i="1" l="1"/>
  <c r="C18" i="1"/>
</calcChain>
</file>

<file path=xl/sharedStrings.xml><?xml version="1.0" encoding="utf-8"?>
<sst xmlns="http://schemas.openxmlformats.org/spreadsheetml/2006/main" count="25" uniqueCount="25">
  <si>
    <t>С начала года</t>
  </si>
  <si>
    <t>Результативность по обращениям, законченным рассмотрением:</t>
  </si>
  <si>
    <t>Количество мероприятий по вопросам повышения эффективности работы с обращениями граждан</t>
  </si>
  <si>
    <t>Поступило обращений граждан, всего:</t>
  </si>
  <si>
    <t xml:space="preserve">- разъяснено </t>
  </si>
  <si>
    <t>- поддержано</t>
  </si>
  <si>
    <t>- не поддержано</t>
  </si>
  <si>
    <t>- в том числе принято граждан на личном приёме руководителем территориального органа или его заместителями</t>
  </si>
  <si>
    <t>- в том числе по сети Интернет</t>
  </si>
  <si>
    <t>Принято граждан на личном приёме, всего:</t>
  </si>
  <si>
    <t>Взято на контроль обращений граждан</t>
  </si>
  <si>
    <t>Количество обращений, переадресованных по принадлежности</t>
  </si>
  <si>
    <t>Количество обращений, находящихся на рассмотрении</t>
  </si>
  <si>
    <t>Количество обращений, законченных рассмотрением</t>
  </si>
  <si>
    <t>Наибольшее количество обращений, поступивших по темам (указать самостоятельно не более трёх тем, например: электроэнергетика, атомная энергетика, нефтегазовый сектор):</t>
  </si>
  <si>
    <t>Количество обращений, рассмотренных с выездом на место</t>
  </si>
  <si>
    <t>Количество обращений, рассмотреных с нарушением срока</t>
  </si>
  <si>
    <t>- в том числе принято граждан на личном приёме в приёмной Президента Российской Федерации в соответствующем федеральном округе</t>
  </si>
  <si>
    <t xml:space="preserve">Внимание! При заполнении таблицы учесть следующее:                                                                                       1. "Количество обращений, переадресованных по принадлежности" + "Количество обращений, находящихся на рассмотрении" + "Количество обращений, законченных рассмотрением" =  "Поступило обращений граждан, всего".                                                                                                                                                                                                        2. "Разъяснено" + "поддержано" + "не поддержано" = "Количество обращений, законченных рассмотрением".                                                                                                3.  В строке "в том числе принято граждан на личном приёме в приёмной Президента Российской Федерации в соответствующем федеральном округе" ставится прочерк, если в отчётном квартале приём не был запланирован                                                                                                                                                                 </t>
  </si>
  <si>
    <t>Промышленная безопасность ОПО</t>
  </si>
  <si>
    <t>эпб</t>
  </si>
  <si>
    <t>II кв.</t>
  </si>
  <si>
    <r>
      <t xml:space="preserve">Статистический отчёт о работе с обращениями граждан.                                                   </t>
    </r>
    <r>
      <rPr>
        <sz val="14"/>
        <color indexed="8"/>
        <rFont val="Times New Roman"/>
        <family val="1"/>
        <charset val="204"/>
      </rPr>
      <t xml:space="preserve"> Центральное  управление Ростехнадзора.                                                                                                           III квартал 2021 года</t>
    </r>
  </si>
  <si>
    <t>Надзор за подъемными сооружениями</t>
  </si>
  <si>
    <t>Энергонадзор и  теплоэнергетика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</si>
</sst>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1" xfId="0" quotePrefix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0" fillId="2" borderId="0" xfId="0" applyFill="1"/>
    <xf numFmtId="0" fontId="0" fillId="2" borderId="0" xfId="0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5" fillId="2" borderId="0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quotePrefix="1" applyFont="1" applyFill="1" applyBorder="1" applyAlignment="1">
      <alignment horizontal="center" vertical="center" wrapText="1"/>
    </xf>
    <xf numFmtId="0" fontId="3" fillId="2" borderId="1" xfId="0" quotePrefix="1" applyNumberFormat="1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wrapText="1"/>
    </xf>
    <xf numFmtId="0" fontId="3" fillId="2" borderId="1" xfId="0" applyNumberFormat="1" applyFont="1" applyFill="1" applyBorder="1" applyAlignment="1">
      <alignment horizontal="left" vertical="center" wrapText="1"/>
    </xf>
    <xf numFmtId="0" fontId="0" fillId="2" borderId="0" xfId="0" applyNumberFormat="1" applyFill="1"/>
    <xf numFmtId="0" fontId="3" fillId="2" borderId="0" xfId="0" applyFont="1" applyFill="1" applyBorder="1" applyAlignment="1">
      <alignment horizontal="center" vertical="center" wrapText="1"/>
    </xf>
    <xf numFmtId="0" fontId="2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left" vertical="top" wrapText="1"/>
    </xf>
    <xf numFmtId="0" fontId="3" fillId="2" borderId="0" xfId="0" applyFont="1" applyFill="1" applyAlignment="1">
      <alignment wrapText="1"/>
    </xf>
    <xf numFmtId="0" fontId="0" fillId="2" borderId="0" xfId="0" applyFill="1" applyAlignment="1">
      <alignment horizontal="center" vertical="top" wrapText="1"/>
    </xf>
    <xf numFmtId="0" fontId="4" fillId="2" borderId="0" xfId="0" applyFont="1" applyFill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49"/>
  <sheetViews>
    <sheetView tabSelected="1" view="pageBreakPreview" zoomScaleNormal="100" zoomScaleSheetLayoutView="100" workbookViewId="0">
      <selection sqref="A1:C25"/>
    </sheetView>
  </sheetViews>
  <sheetFormatPr defaultColWidth="9.140625" defaultRowHeight="15.75" x14ac:dyDescent="0.25"/>
  <cols>
    <col min="1" max="1" width="76" style="17" customWidth="1"/>
    <col min="2" max="3" width="13.28515625" style="3" customWidth="1"/>
    <col min="4" max="5" width="9.140625" style="4"/>
    <col min="6" max="6" width="33.140625" style="4" customWidth="1"/>
    <col min="7" max="16384" width="9.140625" style="4"/>
  </cols>
  <sheetData>
    <row r="1" spans="1:6" ht="88.5" customHeight="1" x14ac:dyDescent="0.25">
      <c r="A1" s="23" t="s">
        <v>22</v>
      </c>
      <c r="B1" s="24"/>
      <c r="C1" s="24"/>
      <c r="E1" s="5"/>
    </row>
    <row r="2" spans="1:6" ht="39.75" customHeight="1" x14ac:dyDescent="0.3">
      <c r="A2" s="15"/>
      <c r="B2" s="6" t="s">
        <v>21</v>
      </c>
      <c r="C2" s="6" t="s">
        <v>0</v>
      </c>
      <c r="E2" s="7"/>
      <c r="F2" s="8"/>
    </row>
    <row r="3" spans="1:6" ht="20.100000000000001" customHeight="1" x14ac:dyDescent="0.25">
      <c r="A3" s="9" t="s">
        <v>3</v>
      </c>
      <c r="B3" s="1">
        <f>B9+B10+B11</f>
        <v>674</v>
      </c>
      <c r="C3" s="1">
        <f>C9+C10+C11</f>
        <v>2011</v>
      </c>
      <c r="E3" s="7"/>
      <c r="F3" s="10"/>
    </row>
    <row r="4" spans="1:6" ht="20.100000000000001" customHeight="1" x14ac:dyDescent="0.25">
      <c r="A4" s="12" t="s">
        <v>8</v>
      </c>
      <c r="B4" s="1">
        <v>378</v>
      </c>
      <c r="C4" s="1">
        <v>303</v>
      </c>
      <c r="E4" s="7"/>
      <c r="F4" s="10"/>
    </row>
    <row r="5" spans="1:6" ht="20.100000000000001" customHeight="1" x14ac:dyDescent="0.25">
      <c r="A5" s="12" t="s">
        <v>10</v>
      </c>
      <c r="B5" s="1">
        <v>674</v>
      </c>
      <c r="C5" s="1">
        <v>740</v>
      </c>
      <c r="E5" s="7"/>
      <c r="F5" s="10"/>
    </row>
    <row r="6" spans="1:6" ht="20.100000000000001" customHeight="1" x14ac:dyDescent="0.25">
      <c r="A6" s="12" t="s">
        <v>9</v>
      </c>
      <c r="B6" s="20">
        <f>B7+B8</f>
        <v>6</v>
      </c>
      <c r="C6" s="1">
        <f>C7+C8</f>
        <v>14</v>
      </c>
      <c r="E6" s="7"/>
      <c r="F6" s="10"/>
    </row>
    <row r="7" spans="1:6" ht="39" customHeight="1" x14ac:dyDescent="0.25">
      <c r="A7" s="12" t="s">
        <v>7</v>
      </c>
      <c r="B7" s="20">
        <v>1</v>
      </c>
      <c r="C7" s="1">
        <f>B7+1</f>
        <v>2</v>
      </c>
      <c r="E7" s="7"/>
      <c r="F7" s="10"/>
    </row>
    <row r="8" spans="1:6" ht="57.75" customHeight="1" x14ac:dyDescent="0.25">
      <c r="A8" s="12" t="s">
        <v>17</v>
      </c>
      <c r="B8" s="1">
        <v>5</v>
      </c>
      <c r="C8" s="1">
        <f>B8+7</f>
        <v>12</v>
      </c>
      <c r="E8" s="7"/>
      <c r="F8" s="13"/>
    </row>
    <row r="9" spans="1:6" ht="20.100000000000001" customHeight="1" x14ac:dyDescent="0.25">
      <c r="A9" s="9" t="s">
        <v>11</v>
      </c>
      <c r="B9" s="1">
        <v>295</v>
      </c>
      <c r="C9" s="1">
        <f>B9+477</f>
        <v>772</v>
      </c>
      <c r="E9" s="7"/>
      <c r="F9" s="10"/>
    </row>
    <row r="10" spans="1:6" ht="20.100000000000001" customHeight="1" x14ac:dyDescent="0.25">
      <c r="A10" s="9" t="s">
        <v>12</v>
      </c>
      <c r="B10" s="1">
        <v>76</v>
      </c>
      <c r="C10" s="1">
        <v>76</v>
      </c>
      <c r="E10" s="7"/>
      <c r="F10" s="10"/>
    </row>
    <row r="11" spans="1:6" ht="20.100000000000001" customHeight="1" x14ac:dyDescent="0.25">
      <c r="A11" s="9" t="s">
        <v>13</v>
      </c>
      <c r="B11" s="1">
        <f>B13+B14+B15</f>
        <v>303</v>
      </c>
      <c r="C11" s="1">
        <f>C13+C15+C14</f>
        <v>1163</v>
      </c>
      <c r="E11" s="7"/>
      <c r="F11" s="10"/>
    </row>
    <row r="12" spans="1:6" ht="20.100000000000001" customHeight="1" x14ac:dyDescent="0.25">
      <c r="A12" s="16" t="s">
        <v>1</v>
      </c>
      <c r="B12" s="2"/>
      <c r="C12" s="1"/>
      <c r="E12" s="7"/>
      <c r="F12" s="11"/>
    </row>
    <row r="13" spans="1:6" ht="20.100000000000001" customHeight="1" x14ac:dyDescent="0.25">
      <c r="A13" s="12" t="s">
        <v>4</v>
      </c>
      <c r="B13" s="1">
        <v>212</v>
      </c>
      <c r="C13" s="1">
        <f>B13+658</f>
        <v>870</v>
      </c>
      <c r="E13" s="7"/>
      <c r="F13" s="10"/>
    </row>
    <row r="14" spans="1:6" ht="20.100000000000001" customHeight="1" x14ac:dyDescent="0.25">
      <c r="A14" s="12" t="s">
        <v>5</v>
      </c>
      <c r="B14" s="1">
        <v>85</v>
      </c>
      <c r="C14" s="1">
        <f>B14+194</f>
        <v>279</v>
      </c>
      <c r="E14" s="7"/>
      <c r="F14" s="10"/>
    </row>
    <row r="15" spans="1:6" ht="20.100000000000001" customHeight="1" x14ac:dyDescent="0.25">
      <c r="A15" s="12" t="s">
        <v>6</v>
      </c>
      <c r="B15" s="1">
        <v>6</v>
      </c>
      <c r="C15" s="1">
        <f>B15+8</f>
        <v>14</v>
      </c>
      <c r="E15" s="7"/>
      <c r="F15" s="10"/>
    </row>
    <row r="16" spans="1:6" ht="20.100000000000001" customHeight="1" x14ac:dyDescent="0.25">
      <c r="A16" s="9" t="s">
        <v>15</v>
      </c>
      <c r="B16" s="1">
        <v>34</v>
      </c>
      <c r="C16" s="1">
        <f>B16+104</f>
        <v>138</v>
      </c>
      <c r="E16" s="7"/>
      <c r="F16" s="10"/>
    </row>
    <row r="17" spans="1:6" ht="20.100000000000001" customHeight="1" x14ac:dyDescent="0.25">
      <c r="A17" s="9" t="s">
        <v>16</v>
      </c>
      <c r="B17" s="1">
        <v>0</v>
      </c>
      <c r="C17" s="1">
        <f t="shared" ref="C17:C18" si="0">B17</f>
        <v>0</v>
      </c>
      <c r="E17" s="7"/>
      <c r="F17" s="10"/>
    </row>
    <row r="18" spans="1:6" ht="41.25" customHeight="1" x14ac:dyDescent="0.25">
      <c r="A18" s="9" t="s">
        <v>2</v>
      </c>
      <c r="B18" s="1">
        <v>0</v>
      </c>
      <c r="C18" s="1">
        <f t="shared" si="0"/>
        <v>0</v>
      </c>
      <c r="E18" s="7"/>
      <c r="F18" s="10"/>
    </row>
    <row r="19" spans="1:6" ht="59.25" customHeight="1" x14ac:dyDescent="0.25">
      <c r="A19" s="9" t="s">
        <v>14</v>
      </c>
      <c r="B19" s="1"/>
      <c r="C19" s="1"/>
      <c r="E19" s="7"/>
      <c r="F19" s="14"/>
    </row>
    <row r="20" spans="1:6" ht="20.100000000000001" customHeight="1" x14ac:dyDescent="0.25">
      <c r="A20" s="9" t="s">
        <v>24</v>
      </c>
      <c r="B20" s="1">
        <v>148</v>
      </c>
      <c r="C20" s="1">
        <f>B20+430</f>
        <v>578</v>
      </c>
      <c r="E20" s="7"/>
      <c r="F20" s="18"/>
    </row>
    <row r="21" spans="1:6" ht="20.100000000000001" customHeight="1" x14ac:dyDescent="0.25">
      <c r="A21" s="9" t="s">
        <v>19</v>
      </c>
      <c r="B21" s="1">
        <v>75</v>
      </c>
      <c r="C21" s="1">
        <f>B21+134</f>
        <v>209</v>
      </c>
      <c r="E21" s="7"/>
      <c r="F21" s="18"/>
    </row>
    <row r="22" spans="1:6" ht="20.100000000000001" customHeight="1" x14ac:dyDescent="0.25">
      <c r="A22" s="9" t="s">
        <v>23</v>
      </c>
      <c r="B22" s="1">
        <v>22</v>
      </c>
      <c r="C22" s="1">
        <f>B22+107</f>
        <v>129</v>
      </c>
      <c r="E22" s="7"/>
      <c r="F22" s="18"/>
    </row>
    <row r="23" spans="1:6" ht="21.75" customHeight="1" x14ac:dyDescent="0.25">
      <c r="A23" s="22"/>
      <c r="B23" s="21"/>
      <c r="C23" s="21"/>
    </row>
    <row r="24" spans="1:6" ht="170.25" customHeight="1" x14ac:dyDescent="0.3">
      <c r="A24" s="25" t="s">
        <v>18</v>
      </c>
      <c r="B24" s="26"/>
      <c r="C24" s="26"/>
    </row>
    <row r="25" spans="1:6" x14ac:dyDescent="0.25">
      <c r="A25" s="27"/>
      <c r="B25" s="28"/>
      <c r="C25" s="28"/>
    </row>
    <row r="2049" spans="10:10" x14ac:dyDescent="0.25">
      <c r="J2049" s="19" t="s">
        <v>20</v>
      </c>
    </row>
  </sheetData>
  <mergeCells count="3">
    <mergeCell ref="A1:C1"/>
    <mergeCell ref="A24:C24"/>
    <mergeCell ref="A25:C25"/>
  </mergeCells>
  <pageMargins left="1.1023622047244095" right="0.31496062992125984" top="0.94488188976377963" bottom="0.35433070866141736" header="0.31496062992125984" footer="0.31496062992125984"/>
  <pageSetup paperSize="9" scale="42" orientation="portrait" r:id="rId1"/>
  <rowBreaks count="1" manualBreakCount="1">
    <brk id="1933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2021-10-15T13:09:15Z</dcterms:modified>
</cp:coreProperties>
</file>